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45sec\Desktop\"/>
    </mc:Choice>
  </mc:AlternateContent>
  <xr:revisionPtr revIDLastSave="0" documentId="8_{93F67FD7-E9C3-4633-926D-DFF21A33B214}" xr6:coauthVersionLast="36" xr6:coauthVersionMax="36" xr10:uidLastSave="{00000000-0000-0000-0000-000000000000}"/>
  <bookViews>
    <workbookView xWindow="0" yWindow="0" windowWidth="23040" windowHeight="8610" xr2:uid="{00000000-000D-0000-FFFF-FFFF00000000}"/>
  </bookViews>
  <sheets>
    <sheet name="Tabelle1" sheetId="1" r:id="rId1"/>
  </sheets>
  <definedNames>
    <definedName name="_xlnm.Print_Area" localSheetId="0">Tabelle1!$A$1:$I$33</definedName>
  </definedNames>
  <calcPr calcId="191029"/>
</workbook>
</file>

<file path=xl/calcChain.xml><?xml version="1.0" encoding="utf-8"?>
<calcChain xmlns="http://schemas.openxmlformats.org/spreadsheetml/2006/main">
  <c r="G15" i="1" l="1"/>
  <c r="E22" i="1"/>
  <c r="E23" i="1"/>
  <c r="E24" i="1"/>
  <c r="E25" i="1"/>
  <c r="E26" i="1"/>
  <c r="G16" i="1" l="1"/>
  <c r="G9" i="1"/>
  <c r="G10" i="1" s="1"/>
  <c r="E6" i="1"/>
  <c r="E8" i="1"/>
  <c r="E5" i="1" l="1"/>
  <c r="E7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7" i="1"/>
  <c r="E28" i="1"/>
  <c r="E29" i="1"/>
  <c r="E30" i="1"/>
  <c r="E31" i="1"/>
  <c r="E32" i="1"/>
  <c r="E33" i="1"/>
  <c r="E34" i="1" l="1"/>
  <c r="G21" i="1" s="1"/>
  <c r="G24" i="1" l="1"/>
</calcChain>
</file>

<file path=xl/sharedStrings.xml><?xml version="1.0" encoding="utf-8"?>
<sst xmlns="http://schemas.openxmlformats.org/spreadsheetml/2006/main" count="17" uniqueCount="17">
  <si>
    <t>Nachname:</t>
  </si>
  <si>
    <t>Vorname:</t>
  </si>
  <si>
    <t>ModulNr.</t>
  </si>
  <si>
    <t>Modultitel</t>
  </si>
  <si>
    <t>ECTS</t>
  </si>
  <si>
    <t>Note</t>
  </si>
  <si>
    <t>Summe ECTS gesamt</t>
  </si>
  <si>
    <t>Summe ECTS benotet</t>
  </si>
  <si>
    <t>ECTS*Note</t>
  </si>
  <si>
    <t>Summe:</t>
  </si>
  <si>
    <t>Es dürfen nur zwischen 120 und 123 ECTS aufgelistet werden.</t>
  </si>
  <si>
    <t>errechn. Note im EV</t>
  </si>
  <si>
    <t>errechn. Punkte im EV</t>
  </si>
  <si>
    <t>Kommentarfeld:</t>
  </si>
  <si>
    <t>Es dürfen nur Noten im Umfang von 97 bis 100 ECTS angegeben werden.</t>
  </si>
  <si>
    <t>Bearbeitungshinweis:</t>
  </si>
  <si>
    <r>
      <t xml:space="preserve">Es sind insgesamt </t>
    </r>
    <r>
      <rPr>
        <b/>
        <sz val="11"/>
        <color theme="1"/>
        <rFont val="Calibri"/>
        <family val="2"/>
        <scheme val="minor"/>
      </rPr>
      <t>Module im Umfang von 120 bis max. 123 ECTS</t>
    </r>
    <r>
      <rPr>
        <sz val="11"/>
        <color theme="1"/>
        <rFont val="Calibri"/>
        <family val="2"/>
        <scheme val="minor"/>
      </rPr>
      <t xml:space="preserve"> anzugeben. </t>
    </r>
    <r>
      <rPr>
        <b/>
        <sz val="11"/>
        <color theme="1"/>
        <rFont val="Calibri"/>
        <family val="2"/>
        <scheme val="minor"/>
      </rPr>
      <t xml:space="preserve">Davon müssen 97 ECTS </t>
    </r>
    <r>
      <rPr>
        <sz val="11"/>
        <color theme="1"/>
        <rFont val="Calibri"/>
        <family val="2"/>
        <scheme val="minor"/>
      </rPr>
      <t>(max. 100 ECTS)</t>
    </r>
    <r>
      <rPr>
        <b/>
        <sz val="11"/>
        <color theme="1"/>
        <rFont val="Calibri"/>
        <family val="2"/>
        <scheme val="minor"/>
      </rPr>
      <t xml:space="preserve"> mit Note angegeben werden.</t>
    </r>
    <r>
      <rPr>
        <sz val="11"/>
        <color theme="1"/>
        <rFont val="Calibri"/>
        <family val="2"/>
        <scheme val="minor"/>
      </rPr>
      <t xml:space="preserve">
Alle Leistungen müssen auf dem Notennachweis/Transcript aufgelistet sein.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</si>
</sst>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4" borderId="1" xfId="0" applyFont="1" applyFill="1" applyBorder="1"/>
    <xf numFmtId="0" fontId="0" fillId="0" borderId="0" xfId="0" applyBorder="1"/>
    <xf numFmtId="0" fontId="0" fillId="3" borderId="1" xfId="0" applyFill="1" applyBorder="1" applyProtection="1">
      <protection locked="0"/>
    </xf>
    <xf numFmtId="0" fontId="0" fillId="0" borderId="0" xfId="0" applyFill="1" applyBorder="1"/>
    <xf numFmtId="0" fontId="0" fillId="0" borderId="2" xfId="0" applyFill="1" applyBorder="1"/>
    <xf numFmtId="0" fontId="0" fillId="0" borderId="0" xfId="0" applyProtection="1">
      <protection locked="0"/>
    </xf>
    <xf numFmtId="0" fontId="0" fillId="2" borderId="1" xfId="0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0" borderId="1" xfId="0" applyNumberFormat="1" applyBorder="1" applyProtection="1"/>
    <xf numFmtId="0" fontId="1" fillId="4" borderId="1" xfId="0" applyFont="1" applyFill="1" applyBorder="1" applyProtection="1"/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</xf>
    <xf numFmtId="0" fontId="0" fillId="0" borderId="3" xfId="0" applyFill="1" applyBorder="1"/>
    <xf numFmtId="0" fontId="1" fillId="0" borderId="1" xfId="0" applyFont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0" fillId="0" borderId="9" xfId="0" applyBorder="1" applyAlignment="1">
      <alignment vertical="top" wrapText="1"/>
    </xf>
    <xf numFmtId="0" fontId="1" fillId="4" borderId="1" xfId="0" applyFont="1" applyFill="1" applyBorder="1" applyAlignment="1" applyProtection="1">
      <alignment horizontal="center"/>
    </xf>
    <xf numFmtId="0" fontId="0" fillId="0" borderId="0" xfId="0" applyProtection="1"/>
    <xf numFmtId="0" fontId="0" fillId="0" borderId="0" xfId="0" applyBorder="1" applyAlignment="1" applyProtection="1">
      <alignment horizontal="center"/>
    </xf>
    <xf numFmtId="0" fontId="1" fillId="0" borderId="3" xfId="0" applyFont="1" applyFill="1" applyBorder="1"/>
    <xf numFmtId="164" fontId="0" fillId="0" borderId="1" xfId="0" applyNumberFormat="1" applyBorder="1" applyAlignment="1" applyProtection="1">
      <alignment horizontal="center"/>
    </xf>
    <xf numFmtId="0" fontId="0" fillId="0" borderId="3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" fillId="6" borderId="5" xfId="0" applyFont="1" applyFill="1" applyBorder="1" applyAlignment="1">
      <alignment horizontal="left"/>
    </xf>
    <xf numFmtId="0" fontId="1" fillId="6" borderId="6" xfId="0" applyFont="1" applyFill="1" applyBorder="1" applyAlignment="1">
      <alignment horizontal="left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wrapText="1"/>
    </xf>
  </cellXfs>
  <cellStyles count="1">
    <cellStyle name="Standard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4"/>
  <sheetViews>
    <sheetView tabSelected="1" view="pageLayout" zoomScaleNormal="100" workbookViewId="0">
      <selection activeCell="I33" sqref="I33"/>
    </sheetView>
  </sheetViews>
  <sheetFormatPr baseColWidth="10" defaultRowHeight="15" x14ac:dyDescent="0.25"/>
  <cols>
    <col min="1" max="1" width="15.85546875" bestFit="1" customWidth="1"/>
    <col min="2" max="2" width="42.5703125" customWidth="1"/>
    <col min="3" max="3" width="7.42578125" customWidth="1"/>
    <col min="4" max="4" width="7.85546875" customWidth="1"/>
    <col min="5" max="5" width="9.85546875" hidden="1" customWidth="1"/>
    <col min="6" max="6" width="5.5703125" customWidth="1"/>
    <col min="7" max="7" width="20" style="12" bestFit="1" customWidth="1"/>
    <col min="8" max="8" width="22.28515625" customWidth="1"/>
    <col min="9" max="9" width="7.7109375" customWidth="1"/>
    <col min="10" max="10" width="8" bestFit="1" customWidth="1"/>
    <col min="11" max="11" width="14.140625" customWidth="1"/>
  </cols>
  <sheetData>
    <row r="1" spans="1:12" x14ac:dyDescent="0.25">
      <c r="A1" s="1" t="s">
        <v>0</v>
      </c>
      <c r="B1" s="4"/>
      <c r="G1" s="27" t="s">
        <v>15</v>
      </c>
      <c r="H1" s="28"/>
    </row>
    <row r="2" spans="1:12" x14ac:dyDescent="0.25">
      <c r="A2" s="1" t="s">
        <v>1</v>
      </c>
      <c r="B2" s="4"/>
      <c r="F2" s="3"/>
      <c r="G2" s="23" t="s">
        <v>16</v>
      </c>
      <c r="H2" s="24"/>
    </row>
    <row r="3" spans="1:12" x14ac:dyDescent="0.25">
      <c r="F3" s="5"/>
      <c r="G3" s="23"/>
      <c r="H3" s="24"/>
    </row>
    <row r="4" spans="1:12" x14ac:dyDescent="0.25">
      <c r="A4" s="2" t="s">
        <v>2</v>
      </c>
      <c r="B4" s="2" t="s">
        <v>3</v>
      </c>
      <c r="C4" s="2" t="s">
        <v>4</v>
      </c>
      <c r="D4" s="2" t="s">
        <v>5</v>
      </c>
      <c r="E4" s="11" t="s">
        <v>8</v>
      </c>
      <c r="F4" s="21"/>
      <c r="G4" s="23"/>
      <c r="H4" s="24"/>
    </row>
    <row r="5" spans="1:12" x14ac:dyDescent="0.25">
      <c r="A5" s="4"/>
      <c r="B5" s="4"/>
      <c r="C5" s="4"/>
      <c r="D5" s="9"/>
      <c r="E5" s="10">
        <f t="shared" ref="E5:E33" si="0">$C5*$D5</f>
        <v>0</v>
      </c>
      <c r="F5" s="14"/>
      <c r="G5" s="23"/>
      <c r="H5" s="24"/>
    </row>
    <row r="6" spans="1:12" x14ac:dyDescent="0.25">
      <c r="A6" s="4"/>
      <c r="B6" s="4"/>
      <c r="C6" s="4"/>
      <c r="D6" s="9"/>
      <c r="E6" s="10">
        <f t="shared" si="0"/>
        <v>0</v>
      </c>
      <c r="F6" s="5"/>
      <c r="G6" s="25"/>
      <c r="H6" s="26"/>
    </row>
    <row r="7" spans="1:12" x14ac:dyDescent="0.25">
      <c r="A7" s="4"/>
      <c r="B7" s="4"/>
      <c r="C7" s="4"/>
      <c r="D7" s="9"/>
      <c r="E7" s="10">
        <f t="shared" si="0"/>
        <v>0</v>
      </c>
      <c r="F7" s="14"/>
    </row>
    <row r="8" spans="1:12" x14ac:dyDescent="0.25">
      <c r="A8" s="4"/>
      <c r="B8" s="4"/>
      <c r="C8" s="4"/>
      <c r="D8" s="9"/>
      <c r="E8" s="10">
        <f t="shared" si="0"/>
        <v>0</v>
      </c>
      <c r="F8" s="14"/>
      <c r="G8" s="18" t="s">
        <v>6</v>
      </c>
    </row>
    <row r="9" spans="1:12" x14ac:dyDescent="0.25">
      <c r="A9" s="4"/>
      <c r="B9" s="4"/>
      <c r="C9" s="4"/>
      <c r="D9" s="9"/>
      <c r="E9" s="10">
        <f t="shared" si="0"/>
        <v>0</v>
      </c>
      <c r="F9" s="5"/>
      <c r="G9" s="16">
        <f>SUM(C5:C33)</f>
        <v>0</v>
      </c>
      <c r="H9" s="19"/>
    </row>
    <row r="10" spans="1:12" x14ac:dyDescent="0.25">
      <c r="A10" s="4"/>
      <c r="B10" s="4"/>
      <c r="C10" s="4"/>
      <c r="D10" s="9"/>
      <c r="E10" s="10">
        <f t="shared" si="0"/>
        <v>0</v>
      </c>
      <c r="F10" s="6"/>
      <c r="G10" s="37" t="str">
        <f>IF(G9&lt;=119,"Bitte geben Sie ECTS im Umfang von 120 bis 123 ECTS ein.",IF(G9&gt;123,"Sie haben zuviele ECTS angegeben - bitte ECTS entfernen!","Eingabe ok"))</f>
        <v>Bitte geben Sie ECTS im Umfang von 120 bis 123 ECTS ein.</v>
      </c>
      <c r="H10" s="41" t="s">
        <v>10</v>
      </c>
    </row>
    <row r="11" spans="1:12" x14ac:dyDescent="0.25">
      <c r="A11" s="4"/>
      <c r="B11" s="4"/>
      <c r="C11" s="4"/>
      <c r="D11" s="9"/>
      <c r="E11" s="10">
        <f t="shared" si="0"/>
        <v>0</v>
      </c>
      <c r="F11" s="14"/>
      <c r="G11" s="37"/>
      <c r="H11" s="41"/>
      <c r="L11" s="7"/>
    </row>
    <row r="12" spans="1:12" x14ac:dyDescent="0.25">
      <c r="A12" s="4"/>
      <c r="B12" s="4"/>
      <c r="C12" s="4"/>
      <c r="D12" s="9"/>
      <c r="E12" s="10">
        <f t="shared" si="0"/>
        <v>0</v>
      </c>
      <c r="F12" s="5"/>
      <c r="G12" s="38"/>
      <c r="H12" s="41"/>
    </row>
    <row r="13" spans="1:12" x14ac:dyDescent="0.25">
      <c r="A13" s="4"/>
      <c r="B13" s="4"/>
      <c r="C13" s="4"/>
      <c r="D13" s="9"/>
      <c r="E13" s="10">
        <f t="shared" si="0"/>
        <v>0</v>
      </c>
      <c r="F13" s="14"/>
    </row>
    <row r="14" spans="1:12" x14ac:dyDescent="0.25">
      <c r="A14" s="4"/>
      <c r="B14" s="4"/>
      <c r="C14" s="4"/>
      <c r="D14" s="9"/>
      <c r="E14" s="10">
        <f t="shared" si="0"/>
        <v>0</v>
      </c>
      <c r="F14" s="14"/>
      <c r="G14" s="18" t="s">
        <v>7</v>
      </c>
    </row>
    <row r="15" spans="1:12" x14ac:dyDescent="0.25">
      <c r="A15" s="4"/>
      <c r="B15" s="4"/>
      <c r="C15" s="4"/>
      <c r="D15" s="9"/>
      <c r="E15" s="10">
        <f t="shared" si="0"/>
        <v>0</v>
      </c>
      <c r="F15" s="5"/>
      <c r="G15" s="15">
        <f>SUMIF(D5:D33,"&gt;0",C5:C33)</f>
        <v>0</v>
      </c>
      <c r="H15" s="19"/>
    </row>
    <row r="16" spans="1:12" x14ac:dyDescent="0.25">
      <c r="A16" s="4"/>
      <c r="B16" s="4"/>
      <c r="C16" s="4"/>
      <c r="D16" s="9"/>
      <c r="E16" s="10">
        <f t="shared" si="0"/>
        <v>0</v>
      </c>
      <c r="F16" s="3"/>
      <c r="G16" s="39" t="str">
        <f>IF(G15&lt;97,"Bitte geben Sie Noten im Umfang von 97 bis 100 ECTS ein.",IF(G15&gt;100,"Sie haben zuviele Noten eingegeben - bitte löschen!","Eingabe ok"))</f>
        <v>Bitte geben Sie Noten im Umfang von 97 bis 100 ECTS ein.</v>
      </c>
      <c r="H16" s="41" t="s">
        <v>14</v>
      </c>
    </row>
    <row r="17" spans="1:8" x14ac:dyDescent="0.25">
      <c r="A17" s="4"/>
      <c r="B17" s="4"/>
      <c r="C17" s="4"/>
      <c r="D17" s="9"/>
      <c r="E17" s="10">
        <f t="shared" si="0"/>
        <v>0</v>
      </c>
      <c r="F17" s="3"/>
      <c r="G17" s="39"/>
      <c r="H17" s="41"/>
    </row>
    <row r="18" spans="1:8" x14ac:dyDescent="0.25">
      <c r="A18" s="4"/>
      <c r="B18" s="4"/>
      <c r="C18" s="4"/>
      <c r="D18" s="9"/>
      <c r="E18" s="10">
        <f t="shared" si="0"/>
        <v>0</v>
      </c>
      <c r="F18" s="3"/>
      <c r="G18" s="40"/>
      <c r="H18" s="41"/>
    </row>
    <row r="19" spans="1:8" x14ac:dyDescent="0.25">
      <c r="A19" s="4"/>
      <c r="B19" s="4"/>
      <c r="C19" s="4"/>
      <c r="D19" s="9"/>
      <c r="E19" s="10">
        <f t="shared" si="0"/>
        <v>0</v>
      </c>
      <c r="F19" s="3"/>
      <c r="H19" s="19"/>
    </row>
    <row r="20" spans="1:8" x14ac:dyDescent="0.25">
      <c r="A20" s="4"/>
      <c r="B20" s="4"/>
      <c r="C20" s="4"/>
      <c r="D20" s="9"/>
      <c r="E20" s="10">
        <f t="shared" si="0"/>
        <v>0</v>
      </c>
      <c r="F20" s="3"/>
      <c r="G20" s="18" t="s">
        <v>11</v>
      </c>
      <c r="H20" s="19"/>
    </row>
    <row r="21" spans="1:8" x14ac:dyDescent="0.25">
      <c r="A21" s="4"/>
      <c r="B21" s="4"/>
      <c r="C21" s="4"/>
      <c r="D21" s="9"/>
      <c r="E21" s="10">
        <f t="shared" si="0"/>
        <v>0</v>
      </c>
      <c r="F21" s="3"/>
      <c r="G21" s="22" t="str">
        <f>IF(AND(G15&lt;101,G15&gt;96),INT((E34/G15)*10)/10,"")</f>
        <v/>
      </c>
    </row>
    <row r="22" spans="1:8" x14ac:dyDescent="0.25">
      <c r="A22" s="4"/>
      <c r="B22" s="4"/>
      <c r="C22" s="4"/>
      <c r="D22" s="9"/>
      <c r="E22" s="10">
        <f t="shared" si="0"/>
        <v>0</v>
      </c>
      <c r="F22" s="3"/>
      <c r="G22" s="20"/>
    </row>
    <row r="23" spans="1:8" x14ac:dyDescent="0.25">
      <c r="A23" s="4"/>
      <c r="B23" s="4"/>
      <c r="C23" s="4"/>
      <c r="D23" s="9"/>
      <c r="E23" s="10">
        <f t="shared" si="0"/>
        <v>0</v>
      </c>
      <c r="F23" s="3"/>
      <c r="G23" s="18" t="s">
        <v>12</v>
      </c>
    </row>
    <row r="24" spans="1:8" x14ac:dyDescent="0.25">
      <c r="A24" s="4"/>
      <c r="B24" s="4"/>
      <c r="C24" s="4"/>
      <c r="D24" s="9"/>
      <c r="E24" s="10">
        <f t="shared" si="0"/>
        <v>0</v>
      </c>
      <c r="F24" s="3"/>
      <c r="G24" s="13" t="e">
        <f>IF((((4-G21)*10)&lt;0),0,(4-G21)*10)</f>
        <v>#VALUE!</v>
      </c>
    </row>
    <row r="25" spans="1:8" x14ac:dyDescent="0.25">
      <c r="A25" s="4"/>
      <c r="B25" s="4"/>
      <c r="C25" s="4"/>
      <c r="D25" s="9"/>
      <c r="E25" s="10">
        <f t="shared" si="0"/>
        <v>0</v>
      </c>
      <c r="F25" s="3"/>
    </row>
    <row r="26" spans="1:8" x14ac:dyDescent="0.25">
      <c r="A26" s="4"/>
      <c r="B26" s="4"/>
      <c r="C26" s="4"/>
      <c r="D26" s="9"/>
      <c r="E26" s="10">
        <f t="shared" si="0"/>
        <v>0</v>
      </c>
      <c r="F26" s="3"/>
      <c r="G26" s="35" t="s">
        <v>13</v>
      </c>
      <c r="H26" s="36"/>
    </row>
    <row r="27" spans="1:8" x14ac:dyDescent="0.25">
      <c r="A27" s="4"/>
      <c r="B27" s="4"/>
      <c r="C27" s="4"/>
      <c r="D27" s="9"/>
      <c r="E27" s="10">
        <f t="shared" si="0"/>
        <v>0</v>
      </c>
      <c r="F27" s="3"/>
      <c r="G27" s="29"/>
      <c r="H27" s="30"/>
    </row>
    <row r="28" spans="1:8" x14ac:dyDescent="0.25">
      <c r="A28" s="4"/>
      <c r="B28" s="4"/>
      <c r="C28" s="4"/>
      <c r="D28" s="9"/>
      <c r="E28" s="10">
        <f t="shared" si="0"/>
        <v>0</v>
      </c>
      <c r="F28" s="3"/>
      <c r="G28" s="31"/>
      <c r="H28" s="32"/>
    </row>
    <row r="29" spans="1:8" x14ac:dyDescent="0.25">
      <c r="A29" s="4"/>
      <c r="B29" s="4"/>
      <c r="C29" s="4"/>
      <c r="D29" s="9"/>
      <c r="E29" s="10">
        <f t="shared" si="0"/>
        <v>0</v>
      </c>
      <c r="F29" s="3"/>
      <c r="G29" s="31"/>
      <c r="H29" s="32"/>
    </row>
    <row r="30" spans="1:8" x14ac:dyDescent="0.25">
      <c r="A30" s="4"/>
      <c r="B30" s="4"/>
      <c r="C30" s="4"/>
      <c r="D30" s="9"/>
      <c r="E30" s="10">
        <f t="shared" si="0"/>
        <v>0</v>
      </c>
      <c r="F30" s="3"/>
      <c r="G30" s="31"/>
      <c r="H30" s="32"/>
    </row>
    <row r="31" spans="1:8" x14ac:dyDescent="0.25">
      <c r="A31" s="4"/>
      <c r="B31" s="4"/>
      <c r="C31" s="4"/>
      <c r="D31" s="9"/>
      <c r="E31" s="10">
        <f t="shared" si="0"/>
        <v>0</v>
      </c>
      <c r="F31" s="3"/>
      <c r="G31" s="31"/>
      <c r="H31" s="32"/>
    </row>
    <row r="32" spans="1:8" x14ac:dyDescent="0.25">
      <c r="A32" s="4"/>
      <c r="B32" s="4"/>
      <c r="C32" s="4"/>
      <c r="D32" s="9"/>
      <c r="E32" s="10">
        <f t="shared" si="0"/>
        <v>0</v>
      </c>
      <c r="F32" s="3"/>
      <c r="G32" s="31"/>
      <c r="H32" s="32"/>
    </row>
    <row r="33" spans="1:9" x14ac:dyDescent="0.25">
      <c r="A33" s="4"/>
      <c r="B33" s="4"/>
      <c r="C33" s="4"/>
      <c r="D33" s="9"/>
      <c r="E33" s="10">
        <f t="shared" si="0"/>
        <v>0</v>
      </c>
      <c r="F33" s="3"/>
      <c r="G33" s="33"/>
      <c r="H33" s="34"/>
    </row>
    <row r="34" spans="1:9" ht="14.45" hidden="1" customHeight="1" x14ac:dyDescent="0.25">
      <c r="D34" s="8" t="s">
        <v>9</v>
      </c>
      <c r="E34" s="10">
        <f>SUM(E5:E33)</f>
        <v>0</v>
      </c>
      <c r="F34" s="5"/>
      <c r="I34" s="17"/>
    </row>
  </sheetData>
  <sheetProtection algorithmName="SHA-512" hashValue="7mqCuHTj96PgPDUBrvGA1pXEaezK1sZZEP6l2iCwAj9UBJwwAUMe8AxKDTvoc7VFrv5hsJPM4Y7j0RjLyE5ERQ==" saltValue="QNe4BFiNA+Lo97TjOiM2jQ==" spinCount="100000" sheet="1" objects="1" scenarios="1"/>
  <mergeCells count="8">
    <mergeCell ref="G2:H6"/>
    <mergeCell ref="G1:H1"/>
    <mergeCell ref="G27:H33"/>
    <mergeCell ref="G26:H26"/>
    <mergeCell ref="G10:G12"/>
    <mergeCell ref="G16:G18"/>
    <mergeCell ref="H16:H18"/>
    <mergeCell ref="H10:H12"/>
  </mergeCells>
  <conditionalFormatting sqref="G9">
    <cfRule type="cellIs" dxfId="13" priority="12" operator="between">
      <formula>120</formula>
      <formula>123</formula>
    </cfRule>
    <cfRule type="cellIs" dxfId="12" priority="13" operator="lessThan">
      <formula>120</formula>
    </cfRule>
    <cfRule type="cellIs" dxfId="11" priority="14" operator="greaterThan">
      <formula>123</formula>
    </cfRule>
    <cfRule type="cellIs" dxfId="10" priority="16" operator="between">
      <formula>120</formula>
      <formula>122</formula>
    </cfRule>
  </conditionalFormatting>
  <conditionalFormatting sqref="G10:G12">
    <cfRule type="containsText" dxfId="9" priority="2" operator="containsText" text="Sie haben zuviele ECTS angegeben - bitte löschen!">
      <formula>NOT(ISERROR(SEARCH("Sie haben zuviele ECTS angegeben - bitte löschen!",G10)))</formula>
    </cfRule>
    <cfRule type="containsText" dxfId="8" priority="9" operator="containsText" text="Eingabe ok">
      <formula>NOT(ISERROR(SEARCH("Eingabe ok",G10)))</formula>
    </cfRule>
    <cfRule type="containsText" dxfId="7" priority="11" operator="containsText" text="Bitte geben Sie ECTS im Umfang von 120 bis 123 ECTS ein.">
      <formula>NOT(ISERROR(SEARCH("Bitte geben Sie ECTS im Umfang von 120 bis 123 ECTS ein.",G10)))</formula>
    </cfRule>
    <cfRule type="containsText" dxfId="6" priority="1" operator="containsText" text="Sie haben zuviele ECTS angegeben - bitte ECTS entfernen!">
      <formula>NOT(ISERROR(SEARCH("Sie haben zuviele ECTS angegeben - bitte ECTS entfernen!",G10)))</formula>
    </cfRule>
  </conditionalFormatting>
  <conditionalFormatting sqref="G15">
    <cfRule type="cellIs" dxfId="5" priority="6" operator="between">
      <formula>97</formula>
      <formula>100</formula>
    </cfRule>
    <cfRule type="cellIs" dxfId="4" priority="7" operator="lessThan">
      <formula>97</formula>
    </cfRule>
    <cfRule type="cellIs" dxfId="3" priority="8" operator="greaterThan">
      <formula>100</formula>
    </cfRule>
  </conditionalFormatting>
  <conditionalFormatting sqref="G16:G18">
    <cfRule type="containsText" dxfId="2" priority="3" operator="containsText" text="Eingabe ok">
      <formula>NOT(ISERROR(SEARCH("Eingabe ok",G16)))</formula>
    </cfRule>
    <cfRule type="containsText" dxfId="1" priority="4" operator="containsText" text="Sie haben zuviele Noten eingegeben - bitte löschen!">
      <formula>NOT(ISERROR(SEARCH("Sie haben zuviele Noten eingegeben - bitte löschen!",G16)))</formula>
    </cfRule>
    <cfRule type="containsText" dxfId="0" priority="5" operator="containsText" text="Bitte geben Sie Noten im Umfang von 97 bis 100 ECTS ein.">
      <formula>NOT(ISERROR(SEARCH("Bitte geben Sie Noten im Umfang von 97 bis 100 ECTS ein.",G16)))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 xml:space="preserve">&amp;LFormular zur Noteneingabe&amp;CMaster Berufliche Bildung&amp;RTUM School of Education
</oddHeader>
    <oddFooter>&amp;RKontakt: eignungsverfahren.bb.edu@sot.tum.de</oddFooter>
  </headerFooter>
  <ignoredErrors>
    <ignoredError sqref="E27:E34 E5:E20 E21" unlockedFormula="1"/>
    <ignoredError sqref="G2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SchoolofEducation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EV MBB Noteneingabe</dc:title>
  <dc:creator>Robert Papin</dc:creator>
  <cp:lastModifiedBy>Julia Stahl</cp:lastModifiedBy>
  <cp:lastPrinted>2020-06-24T04:53:58Z</cp:lastPrinted>
  <dcterms:created xsi:type="dcterms:W3CDTF">2011-05-06T13:44:00Z</dcterms:created>
  <dcterms:modified xsi:type="dcterms:W3CDTF">2024-05-13T08:49:55Z</dcterms:modified>
</cp:coreProperties>
</file>